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0" i="1" l="1"/>
  <c r="O13" i="1"/>
  <c r="O12" i="1"/>
  <c r="O11" i="1"/>
  <c r="O7" i="1"/>
  <c r="O14" i="1" s="1"/>
  <c r="O18" i="1" s="1"/>
  <c r="O21" i="1" s="1"/>
  <c r="M20" i="1"/>
  <c r="L20" i="1"/>
  <c r="K20" i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/>
  <c r="S14" i="1"/>
  <c r="H19" i="1" s="1"/>
  <c r="R14" i="1"/>
  <c r="G19" i="1"/>
  <c r="Q14" i="1"/>
  <c r="F19" i="1"/>
  <c r="P14" i="1"/>
  <c r="E19" i="1" s="1"/>
  <c r="K19" i="1" s="1"/>
  <c r="M14" i="1"/>
  <c r="L14" i="1"/>
  <c r="K14" i="1"/>
  <c r="J14" i="1"/>
  <c r="I14" i="1"/>
  <c r="N14" i="1" s="1"/>
  <c r="N18" i="1" s="1"/>
  <c r="H14" i="1"/>
  <c r="H18" i="1"/>
  <c r="H21" i="1" s="1"/>
  <c r="G14" i="1"/>
  <c r="G18" i="1"/>
  <c r="G21" i="1" s="1"/>
  <c r="F14" i="1"/>
  <c r="F18" i="1" s="1"/>
  <c r="E14" i="1"/>
  <c r="E18" i="1" s="1"/>
  <c r="D15" i="1"/>
  <c r="L19" i="1" l="1"/>
  <c r="L18" i="1"/>
  <c r="E21" i="1"/>
  <c r="L21" i="1" s="1"/>
  <c r="F21" i="1"/>
  <c r="K21" i="1" s="1"/>
  <c r="K18" i="1"/>
  <c r="M19" i="1"/>
  <c r="I18" i="1"/>
  <c r="M18" i="1" l="1"/>
  <c r="I21" i="1"/>
  <c r="M21" i="1" l="1"/>
  <c r="N21" i="1"/>
</calcChain>
</file>

<file path=xl/sharedStrings.xml><?xml version="1.0" encoding="utf-8"?>
<sst xmlns="http://schemas.openxmlformats.org/spreadsheetml/2006/main" count="97" uniqueCount="70">
  <si>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</si>
  <si>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</si>
  <si>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</si>
  <si>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</si>
  <si>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</si>
  <si>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</si>
  <si>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</si>
  <si>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</si>
  <si>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</si>
  <si>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</si>
  <si>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</si>
  <si>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</si>
  <si>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</si>
  <si>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</si>
  <si>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</si>
  <si>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</si>
  <si>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</si>
  <si>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</si>
  <si>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</si>
  <si>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</si>
  <si>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</si>
  <si>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</si>
  <si>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</si>
  <si>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</si>
  <si>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</si>
  <si>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</si>
  <si>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</si>
  <si>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</si>
  <si>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</si>
  <si>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</si>
  <si>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</si>
  <si>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</si>
  <si>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</si>
  <si>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</si>
  <si>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</si>
  <si>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</si>
  <si>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</si>
  <si>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</si>
  <si>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</si>
  <si>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</si>
  <si>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</si>
  <si>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Marja Laukkanen</t>
  </si>
  <si>
    <t>6.</t>
  </si>
  <si>
    <t>TyTe</t>
  </si>
  <si>
    <t>ViU</t>
  </si>
  <si>
    <t>ykköspesis</t>
  </si>
  <si>
    <t>8.</t>
  </si>
  <si>
    <t>KeKi</t>
  </si>
  <si>
    <t>suomensarja</t>
  </si>
  <si>
    <t>Lippo</t>
  </si>
  <si>
    <t>11.</t>
  </si>
  <si>
    <t>7.</t>
  </si>
  <si>
    <t>jatkosarja</t>
  </si>
  <si>
    <t>superpesiskarsinta</t>
  </si>
  <si>
    <t>play off</t>
  </si>
  <si>
    <t>09.06. 2002  PeTo - TyTe  1-0  (4-4, 18-5)</t>
  </si>
  <si>
    <t>16.06. 2004  TyTe - Pesä Ysit  0-1  (6-6, 1-4)</t>
  </si>
  <si>
    <t>02.06. 2004  SiiPe - TyTe  2-0  (7-6, 8-6)</t>
  </si>
  <si>
    <t>12.  ottelu</t>
  </si>
  <si>
    <t>8.  ottelu</t>
  </si>
  <si>
    <t xml:space="preserve">  18 v   3 kk   2 pv</t>
  </si>
  <si>
    <t xml:space="preserve">  20 v   3 kk   9 pv</t>
  </si>
  <si>
    <t xml:space="preserve">  20 v   2 kk 26 pv</t>
  </si>
  <si>
    <t>KeKi = Kempeleen Kiri  (1915),  kasvattajaseura</t>
  </si>
  <si>
    <t>TyTe = Tyrnävän Tempaus  (1922)</t>
  </si>
  <si>
    <t>Lippo = Oulun Lippo  (1955)</t>
  </si>
  <si>
    <t>ViU = Viinijärven Urheilijat  (1914)</t>
  </si>
  <si>
    <t>7.3.1984</t>
  </si>
  <si>
    <t>Lippo Juniorit</t>
  </si>
  <si>
    <t>Lippo Juniorit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</si>
</sst>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2" fillId="6" borderId="2" xfId="0" applyFont="1" applyFill="1" applyBorder="1" applyAlignment="1">
      <alignment horizontal="center"/>
    </xf>
    <xf numFmtId="0" fontId="1" fillId="5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7" customWidth="1"/>
    <col min="4" max="4" width="14.8554687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5703125" style="88" customWidth="1"/>
    <col min="16" max="23" width="5.7109375" style="88" customWidth="1"/>
    <col min="24" max="27" width="5.7109375" style="26" customWidth="1"/>
    <col min="28" max="28" width="6.28515625" style="8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67</v>
      </c>
      <c r="F1" s="5"/>
      <c r="G1" s="6"/>
      <c r="H1" s="3"/>
      <c r="I1" s="5"/>
      <c r="J1" s="5"/>
      <c r="K1" s="3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90">
        <v>2001</v>
      </c>
      <c r="C4" s="90"/>
      <c r="D4" s="91" t="s">
        <v>47</v>
      </c>
      <c r="E4" s="92"/>
      <c r="F4" s="93" t="s">
        <v>48</v>
      </c>
      <c r="G4" s="94"/>
      <c r="H4" s="95"/>
      <c r="I4" s="90"/>
      <c r="J4" s="90"/>
      <c r="K4" s="90"/>
      <c r="L4" s="90"/>
      <c r="M4" s="90"/>
      <c r="N4" s="9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2002</v>
      </c>
      <c r="C5" s="27" t="s">
        <v>42</v>
      </c>
      <c r="D5" s="28" t="s">
        <v>43</v>
      </c>
      <c r="E5" s="27">
        <v>1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9">
        <v>0</v>
      </c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2003</v>
      </c>
      <c r="C6" s="31"/>
      <c r="D6" s="32" t="s">
        <v>44</v>
      </c>
      <c r="E6" s="31"/>
      <c r="F6" s="33" t="s">
        <v>45</v>
      </c>
      <c r="G6" s="34"/>
      <c r="H6" s="35"/>
      <c r="I6" s="31"/>
      <c r="J6" s="31"/>
      <c r="K6" s="31"/>
      <c r="L6" s="31"/>
      <c r="M6" s="31"/>
      <c r="N6" s="36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2004</v>
      </c>
      <c r="C7" s="27" t="s">
        <v>46</v>
      </c>
      <c r="D7" s="28" t="s">
        <v>43</v>
      </c>
      <c r="E7" s="27">
        <v>20</v>
      </c>
      <c r="F7" s="27">
        <v>0</v>
      </c>
      <c r="G7" s="27">
        <v>4</v>
      </c>
      <c r="H7" s="27">
        <v>2</v>
      </c>
      <c r="I7" s="27">
        <v>16</v>
      </c>
      <c r="J7" s="27">
        <v>1</v>
      </c>
      <c r="K7" s="27">
        <v>6</v>
      </c>
      <c r="L7" s="27">
        <v>5</v>
      </c>
      <c r="M7" s="27">
        <v>4</v>
      </c>
      <c r="N7" s="29">
        <v>0.28570000000000001</v>
      </c>
      <c r="O7" s="25">
        <f>PRODUCT(I7/N7)</f>
        <v>56.002800140006997</v>
      </c>
      <c r="P7" s="27">
        <v>7</v>
      </c>
      <c r="Q7" s="27">
        <v>0</v>
      </c>
      <c r="R7" s="27">
        <v>0</v>
      </c>
      <c r="S7" s="27">
        <v>0</v>
      </c>
      <c r="T7" s="27">
        <v>1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52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90">
        <v>2005</v>
      </c>
      <c r="C8" s="90"/>
      <c r="D8" s="91" t="s">
        <v>47</v>
      </c>
      <c r="E8" s="92"/>
      <c r="F8" s="93" t="s">
        <v>48</v>
      </c>
      <c r="G8" s="94"/>
      <c r="H8" s="95"/>
      <c r="I8" s="90"/>
      <c r="J8" s="90"/>
      <c r="K8" s="90"/>
      <c r="L8" s="90"/>
      <c r="M8" s="90"/>
      <c r="N8" s="96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90">
        <v>2006</v>
      </c>
      <c r="C9" s="90"/>
      <c r="D9" s="91" t="s">
        <v>49</v>
      </c>
      <c r="E9" s="92"/>
      <c r="F9" s="93" t="s">
        <v>48</v>
      </c>
      <c r="G9" s="94"/>
      <c r="H9" s="95"/>
      <c r="I9" s="90"/>
      <c r="J9" s="90"/>
      <c r="K9" s="90"/>
      <c r="L9" s="90"/>
      <c r="M9" s="90"/>
      <c r="N9" s="96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31">
        <v>2007</v>
      </c>
      <c r="C10" s="31"/>
      <c r="D10" s="37" t="s">
        <v>68</v>
      </c>
      <c r="E10" s="32"/>
      <c r="F10" s="33" t="s">
        <v>45</v>
      </c>
      <c r="G10" s="38"/>
      <c r="H10" s="35"/>
      <c r="I10" s="31"/>
      <c r="J10" s="31"/>
      <c r="K10" s="31"/>
      <c r="L10" s="31"/>
      <c r="M10" s="31"/>
      <c r="N10" s="36"/>
      <c r="O10" s="25">
        <v>0</v>
      </c>
      <c r="P10" s="27"/>
      <c r="Q10" s="27"/>
      <c r="R10" s="27"/>
      <c r="S10" s="27"/>
      <c r="T10" s="27"/>
      <c r="U10" s="30">
        <v>2</v>
      </c>
      <c r="V10" s="30">
        <v>0</v>
      </c>
      <c r="W10" s="30">
        <v>1</v>
      </c>
      <c r="X10" s="30">
        <v>0</v>
      </c>
      <c r="Y10" s="30">
        <v>8</v>
      </c>
      <c r="Z10" s="27"/>
      <c r="AA10" s="27"/>
      <c r="AB10" s="27"/>
      <c r="AC10" s="27"/>
      <c r="AD10" s="27"/>
      <c r="AE10" s="27"/>
      <c r="AF10" s="39" t="s">
        <v>53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 t="s">
        <v>50</v>
      </c>
      <c r="D11" s="28" t="s">
        <v>44</v>
      </c>
      <c r="E11" s="27">
        <v>20</v>
      </c>
      <c r="F11" s="27">
        <v>0</v>
      </c>
      <c r="G11" s="27">
        <v>0</v>
      </c>
      <c r="H11" s="27">
        <v>15</v>
      </c>
      <c r="I11" s="27">
        <v>71</v>
      </c>
      <c r="J11" s="27">
        <v>32</v>
      </c>
      <c r="K11" s="27">
        <v>28</v>
      </c>
      <c r="L11" s="27">
        <v>11</v>
      </c>
      <c r="M11" s="27">
        <v>0</v>
      </c>
      <c r="N11" s="29">
        <v>0.50349999999999995</v>
      </c>
      <c r="O11" s="25">
        <f>PRODUCT(I11/N11)</f>
        <v>141.01290963257202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2009</v>
      </c>
      <c r="C12" s="27" t="s">
        <v>51</v>
      </c>
      <c r="D12" s="28" t="s">
        <v>44</v>
      </c>
      <c r="E12" s="27">
        <v>24</v>
      </c>
      <c r="F12" s="27">
        <v>0</v>
      </c>
      <c r="G12" s="27">
        <v>0</v>
      </c>
      <c r="H12" s="27">
        <v>11</v>
      </c>
      <c r="I12" s="27">
        <v>62</v>
      </c>
      <c r="J12" s="27">
        <v>34</v>
      </c>
      <c r="K12" s="27">
        <v>23</v>
      </c>
      <c r="L12" s="27">
        <v>5</v>
      </c>
      <c r="M12" s="27">
        <v>0</v>
      </c>
      <c r="N12" s="29">
        <v>0.45579999999999998</v>
      </c>
      <c r="O12" s="25">
        <f>PRODUCT(I12/N12)</f>
        <v>136.02457218078104</v>
      </c>
      <c r="P12" s="27">
        <v>3</v>
      </c>
      <c r="Q12" s="27">
        <v>0</v>
      </c>
      <c r="R12" s="27">
        <v>0</v>
      </c>
      <c r="S12" s="27">
        <v>0</v>
      </c>
      <c r="T12" s="27">
        <v>4</v>
      </c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2010</v>
      </c>
      <c r="C13" s="27" t="s">
        <v>50</v>
      </c>
      <c r="D13" s="28" t="s">
        <v>68</v>
      </c>
      <c r="E13" s="27">
        <v>15</v>
      </c>
      <c r="F13" s="27">
        <v>0</v>
      </c>
      <c r="G13" s="27">
        <v>1</v>
      </c>
      <c r="H13" s="27">
        <v>5</v>
      </c>
      <c r="I13" s="27">
        <v>31</v>
      </c>
      <c r="J13" s="27">
        <v>11</v>
      </c>
      <c r="K13" s="27">
        <v>12</v>
      </c>
      <c r="L13" s="27">
        <v>7</v>
      </c>
      <c r="M13" s="27">
        <v>1</v>
      </c>
      <c r="N13" s="29">
        <v>0.34060000000000001</v>
      </c>
      <c r="O13" s="25">
        <f>PRODUCT(I13/N13)</f>
        <v>91.015854374632994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SUM(E5:E13)</f>
        <v>80</v>
      </c>
      <c r="F14" s="19">
        <f t="shared" si="0"/>
        <v>0</v>
      </c>
      <c r="G14" s="19">
        <f t="shared" si="0"/>
        <v>5</v>
      </c>
      <c r="H14" s="19">
        <f t="shared" si="0"/>
        <v>33</v>
      </c>
      <c r="I14" s="19">
        <f t="shared" si="0"/>
        <v>180</v>
      </c>
      <c r="J14" s="19">
        <f t="shared" si="0"/>
        <v>78</v>
      </c>
      <c r="K14" s="19">
        <f t="shared" si="0"/>
        <v>69</v>
      </c>
      <c r="L14" s="19">
        <f t="shared" si="0"/>
        <v>28</v>
      </c>
      <c r="M14" s="19">
        <f t="shared" si="0"/>
        <v>5</v>
      </c>
      <c r="N14" s="40">
        <f>PRODUCT(I14/O14)</f>
        <v>0.42447210305377142</v>
      </c>
      <c r="O14" s="25">
        <f>SUM(O7:O13)</f>
        <v>424.05613632799304</v>
      </c>
      <c r="P14" s="19">
        <f t="shared" ref="P14:AE14" si="1">SUM(P5:P13)</f>
        <v>10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5</v>
      </c>
      <c r="U14" s="19">
        <f t="shared" si="1"/>
        <v>2</v>
      </c>
      <c r="V14" s="19">
        <f t="shared" si="1"/>
        <v>0</v>
      </c>
      <c r="W14" s="19">
        <f t="shared" si="1"/>
        <v>1</v>
      </c>
      <c r="X14" s="19">
        <f t="shared" si="1"/>
        <v>0</v>
      </c>
      <c r="Y14" s="19">
        <f t="shared" si="1"/>
        <v>8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41"/>
      <c r="D15" s="42">
        <f>SUM(F14:H14)+((I14-F14-G14)/3)+(E14/3)+(Z14*25)+(AA14*25)+(AB14*10)+(AC14*25)+(AD14*20)+(AE14*15)</f>
        <v>123.00000000000001</v>
      </c>
      <c r="E15" s="1"/>
      <c r="F15" s="1"/>
      <c r="G15" s="1"/>
      <c r="H15" s="1"/>
      <c r="I15" s="1"/>
      <c r="J15" s="1"/>
      <c r="K15" s="1"/>
      <c r="L15" s="1"/>
      <c r="M15" s="1"/>
      <c r="N15" s="4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44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3"/>
      <c r="O16" s="45"/>
      <c r="P16" s="1"/>
      <c r="Q16" s="46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47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8"/>
      <c r="D17" s="48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40" t="s">
        <v>38</v>
      </c>
      <c r="O17" s="25"/>
      <c r="P17" s="49" t="s">
        <v>33</v>
      </c>
      <c r="Q17" s="13"/>
      <c r="R17" s="13"/>
      <c r="S17" s="13"/>
      <c r="T17" s="50"/>
      <c r="U17" s="50"/>
      <c r="V17" s="50"/>
      <c r="W17" s="50"/>
      <c r="X17" s="50"/>
      <c r="Y17" s="13"/>
      <c r="Z17" s="13"/>
      <c r="AA17" s="13"/>
      <c r="AB17" s="12"/>
      <c r="AC17" s="13"/>
      <c r="AD17" s="13"/>
      <c r="AE17" s="13"/>
      <c r="AF17" s="5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9" t="s">
        <v>17</v>
      </c>
      <c r="C18" s="13"/>
      <c r="D18" s="52"/>
      <c r="E18" s="27">
        <f>PRODUCT(E14)</f>
        <v>80</v>
      </c>
      <c r="F18" s="27">
        <f>PRODUCT(F14)</f>
        <v>0</v>
      </c>
      <c r="G18" s="27">
        <f>PRODUCT(G14)</f>
        <v>5</v>
      </c>
      <c r="H18" s="27">
        <f>PRODUCT(H14)</f>
        <v>33</v>
      </c>
      <c r="I18" s="27">
        <f>PRODUCT(I14)</f>
        <v>180</v>
      </c>
      <c r="J18" s="1"/>
      <c r="K18" s="53">
        <f>PRODUCT((F18+G18)/E18)</f>
        <v>6.25E-2</v>
      </c>
      <c r="L18" s="53">
        <f>PRODUCT(H18/E18)</f>
        <v>0.41249999999999998</v>
      </c>
      <c r="M18" s="53">
        <f>PRODUCT(I18/E18)</f>
        <v>2.25</v>
      </c>
      <c r="N18" s="29">
        <f>PRODUCT(N14)</f>
        <v>0.42447210305377142</v>
      </c>
      <c r="O18" s="25">
        <f>PRODUCT(O14)</f>
        <v>424.05613632799304</v>
      </c>
      <c r="P18" s="54" t="s">
        <v>34</v>
      </c>
      <c r="Q18" s="55"/>
      <c r="R18" s="55"/>
      <c r="S18" s="56" t="s">
        <v>55</v>
      </c>
      <c r="T18" s="56"/>
      <c r="U18" s="56"/>
      <c r="V18" s="56"/>
      <c r="W18" s="56"/>
      <c r="X18" s="56"/>
      <c r="Y18" s="56"/>
      <c r="Z18" s="56"/>
      <c r="AA18" s="56"/>
      <c r="AB18" s="57"/>
      <c r="AC18" s="56"/>
      <c r="AD18" s="58" t="s">
        <v>39</v>
      </c>
      <c r="AE18" s="58"/>
      <c r="AF18" s="59" t="s">
        <v>60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0" t="s">
        <v>18</v>
      </c>
      <c r="C19" s="61"/>
      <c r="D19" s="62"/>
      <c r="E19" s="27">
        <f>PRODUCT(P14)</f>
        <v>10</v>
      </c>
      <c r="F19" s="27">
        <f>PRODUCT(Q14)</f>
        <v>0</v>
      </c>
      <c r="G19" s="27">
        <f>PRODUCT(R14)</f>
        <v>0</v>
      </c>
      <c r="H19" s="27">
        <f>PRODUCT(S14)</f>
        <v>0</v>
      </c>
      <c r="I19" s="27">
        <f>PRODUCT(T14)</f>
        <v>5</v>
      </c>
      <c r="J19" s="1"/>
      <c r="K19" s="53">
        <f>PRODUCT((F19+G19)/E19)</f>
        <v>0</v>
      </c>
      <c r="L19" s="53">
        <f>PRODUCT(H19/E19)</f>
        <v>0</v>
      </c>
      <c r="M19" s="53">
        <f>PRODUCT(I19/E19)</f>
        <v>0.5</v>
      </c>
      <c r="N19" s="29">
        <v>0.14699999999999999</v>
      </c>
      <c r="O19" s="25">
        <v>34</v>
      </c>
      <c r="P19" s="63" t="s">
        <v>35</v>
      </c>
      <c r="Q19" s="64"/>
      <c r="R19" s="64"/>
      <c r="S19" s="65" t="s">
        <v>56</v>
      </c>
      <c r="T19" s="65"/>
      <c r="U19" s="65"/>
      <c r="V19" s="65"/>
      <c r="W19" s="65"/>
      <c r="X19" s="65"/>
      <c r="Y19" s="65"/>
      <c r="Z19" s="65"/>
      <c r="AA19" s="65"/>
      <c r="AB19" s="66"/>
      <c r="AC19" s="65"/>
      <c r="AD19" s="67" t="s">
        <v>58</v>
      </c>
      <c r="AE19" s="67"/>
      <c r="AF19" s="68" t="s">
        <v>61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9" t="s">
        <v>19</v>
      </c>
      <c r="C20" s="70"/>
      <c r="D20" s="71"/>
      <c r="E20" s="30">
        <v>2</v>
      </c>
      <c r="F20" s="30">
        <v>0</v>
      </c>
      <c r="G20" s="30">
        <v>1</v>
      </c>
      <c r="H20" s="30">
        <v>0</v>
      </c>
      <c r="I20" s="30">
        <v>8</v>
      </c>
      <c r="J20" s="1"/>
      <c r="K20" s="72">
        <f>PRODUCT((F20+G20)/E20)</f>
        <v>0.5</v>
      </c>
      <c r="L20" s="72">
        <f>PRODUCT(H20/E20)</f>
        <v>0</v>
      </c>
      <c r="M20" s="72">
        <f>PRODUCT(I20/E20)</f>
        <v>4</v>
      </c>
      <c r="N20" s="73">
        <v>0.53300000000000003</v>
      </c>
      <c r="O20" s="25">
        <f>PRODUCT(I20/N20)</f>
        <v>15.009380863039398</v>
      </c>
      <c r="P20" s="63" t="s">
        <v>36</v>
      </c>
      <c r="Q20" s="64"/>
      <c r="R20" s="64"/>
      <c r="S20" s="65" t="s">
        <v>57</v>
      </c>
      <c r="T20" s="65"/>
      <c r="U20" s="65"/>
      <c r="V20" s="65"/>
      <c r="W20" s="65"/>
      <c r="X20" s="65"/>
      <c r="Y20" s="65"/>
      <c r="Z20" s="65"/>
      <c r="AA20" s="65"/>
      <c r="AB20" s="66"/>
      <c r="AC20" s="65"/>
      <c r="AD20" s="67" t="s">
        <v>59</v>
      </c>
      <c r="AE20" s="67"/>
      <c r="AF20" s="68" t="s">
        <v>62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4" t="s">
        <v>20</v>
      </c>
      <c r="C21" s="75"/>
      <c r="D21" s="76"/>
      <c r="E21" s="19">
        <f>SUM(E18:E20)</f>
        <v>92</v>
      </c>
      <c r="F21" s="19">
        <f>SUM(F18:F20)</f>
        <v>0</v>
      </c>
      <c r="G21" s="19">
        <f>SUM(G18:G20)</f>
        <v>6</v>
      </c>
      <c r="H21" s="19">
        <f>SUM(H18:H20)</f>
        <v>33</v>
      </c>
      <c r="I21" s="19">
        <f>SUM(I18:I20)</f>
        <v>193</v>
      </c>
      <c r="J21" s="1"/>
      <c r="K21" s="77">
        <f>PRODUCT((F21+G21)/E21)</f>
        <v>6.5217391304347824E-2</v>
      </c>
      <c r="L21" s="77">
        <f>PRODUCT(H21/E21)</f>
        <v>0.35869565217391303</v>
      </c>
      <c r="M21" s="77">
        <f>PRODUCT(I21/E21)</f>
        <v>2.097826086956522</v>
      </c>
      <c r="N21" s="40">
        <f>PRODUCT(I21/O21)</f>
        <v>0.40797731600898551</v>
      </c>
      <c r="O21" s="25">
        <f>SUM(O18:O20)</f>
        <v>473.06551719103243</v>
      </c>
      <c r="P21" s="78" t="s">
        <v>37</v>
      </c>
      <c r="Q21" s="79"/>
      <c r="R21" s="79"/>
      <c r="S21" s="80"/>
      <c r="T21" s="80"/>
      <c r="U21" s="80"/>
      <c r="V21" s="80"/>
      <c r="W21" s="80"/>
      <c r="X21" s="80"/>
      <c r="Y21" s="80"/>
      <c r="Z21" s="80"/>
      <c r="AA21" s="80"/>
      <c r="AB21" s="81"/>
      <c r="AC21" s="80"/>
      <c r="AD21" s="80"/>
      <c r="AE21" s="82"/>
      <c r="AF21" s="83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44"/>
      <c r="C22" s="44"/>
      <c r="D22" s="44"/>
      <c r="E22" s="44"/>
      <c r="F22" s="44"/>
      <c r="G22" s="44"/>
      <c r="H22" s="44"/>
      <c r="I22" s="44"/>
      <c r="J22" s="1"/>
      <c r="K22" s="44"/>
      <c r="L22" s="44"/>
      <c r="M22" s="44"/>
      <c r="N22" s="43"/>
      <c r="O22" s="25"/>
      <c r="P22" s="1"/>
      <c r="Q22" s="46"/>
      <c r="R22" s="1"/>
      <c r="S22" s="1"/>
      <c r="T22" s="25"/>
      <c r="U22" s="25"/>
      <c r="V22" s="84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63</v>
      </c>
      <c r="E23" s="1"/>
      <c r="F23" s="25"/>
      <c r="G23" s="1"/>
      <c r="H23" s="1"/>
      <c r="I23" s="1"/>
      <c r="J23" s="1"/>
      <c r="K23" s="1"/>
      <c r="L23" s="1"/>
      <c r="M23" s="1"/>
      <c r="N23" s="46"/>
      <c r="O23" s="25"/>
      <c r="P23" s="1"/>
      <c r="Q23" s="46"/>
      <c r="R23" s="1"/>
      <c r="S23" s="1"/>
      <c r="T23" s="25"/>
      <c r="U23" s="25"/>
      <c r="V23" s="84"/>
      <c r="W23" s="1"/>
      <c r="X23" s="1"/>
      <c r="Y23" s="1"/>
      <c r="Z23" s="1"/>
      <c r="AA23" s="1"/>
      <c r="AB23" s="25"/>
      <c r="AC23" s="1"/>
      <c r="AD23" s="1"/>
      <c r="AE23" s="1"/>
      <c r="AF23" s="47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64</v>
      </c>
      <c r="E24" s="1"/>
      <c r="F24" s="25"/>
      <c r="G24" s="1"/>
      <c r="H24" s="1"/>
      <c r="I24" s="1"/>
      <c r="J24" s="1"/>
      <c r="K24" s="1"/>
      <c r="L24" s="1"/>
      <c r="M24" s="1"/>
      <c r="N24" s="46"/>
      <c r="O24" s="25"/>
      <c r="P24" s="1"/>
      <c r="Q24" s="46"/>
      <c r="R24" s="1"/>
      <c r="S24" s="1"/>
      <c r="T24" s="25"/>
      <c r="U24" s="25"/>
      <c r="V24" s="84"/>
      <c r="W24" s="1"/>
      <c r="X24" s="1"/>
      <c r="Y24" s="1"/>
      <c r="Z24" s="1"/>
      <c r="AA24" s="1"/>
      <c r="AB24" s="25"/>
      <c r="AC24" s="1"/>
      <c r="AD24" s="1"/>
      <c r="AE24" s="1"/>
      <c r="AF24" s="47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66</v>
      </c>
      <c r="E25" s="1"/>
      <c r="F25" s="25"/>
      <c r="G25" s="1"/>
      <c r="H25" s="1"/>
      <c r="I25" s="1"/>
      <c r="J25" s="1"/>
      <c r="K25" s="1"/>
      <c r="L25" s="1"/>
      <c r="M25" s="1"/>
      <c r="N25" s="46"/>
      <c r="O25" s="25"/>
      <c r="P25" s="1"/>
      <c r="Q25" s="46"/>
      <c r="R25" s="1"/>
      <c r="S25" s="1"/>
      <c r="T25" s="25"/>
      <c r="U25" s="25"/>
      <c r="V25" s="84"/>
      <c r="W25" s="1"/>
      <c r="X25" s="1"/>
      <c r="Y25" s="1"/>
      <c r="Z25" s="1"/>
      <c r="AA25" s="1"/>
      <c r="AB25" s="25"/>
      <c r="AC25" s="1"/>
      <c r="AD25" s="1"/>
      <c r="AE25" s="1"/>
      <c r="AF25" s="47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65</v>
      </c>
      <c r="E26" s="1"/>
      <c r="F26" s="25"/>
      <c r="G26" s="1"/>
      <c r="H26" s="1"/>
      <c r="I26" s="1"/>
      <c r="J26" s="1"/>
      <c r="K26" s="1"/>
      <c r="L26" s="1"/>
      <c r="M26" s="1"/>
      <c r="N26" s="46"/>
      <c r="O26" s="25"/>
      <c r="P26" s="1"/>
      <c r="Q26" s="46"/>
      <c r="R26" s="1"/>
      <c r="S26" s="1"/>
      <c r="T26" s="25"/>
      <c r="U26" s="25"/>
      <c r="V26" s="84"/>
      <c r="W26" s="1"/>
      <c r="X26" s="1"/>
      <c r="Y26" s="1"/>
      <c r="Z26" s="1"/>
      <c r="AA26" s="1"/>
      <c r="AB26" s="25"/>
      <c r="AC26" s="1"/>
      <c r="AD26" s="1"/>
      <c r="AE26" s="1"/>
      <c r="AF26" s="47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69</v>
      </c>
      <c r="E27" s="1"/>
      <c r="F27" s="25"/>
      <c r="G27" s="1"/>
      <c r="H27" s="1"/>
      <c r="I27" s="1"/>
      <c r="J27" s="1"/>
      <c r="K27" s="1"/>
      <c r="L27" s="1"/>
      <c r="M27" s="1"/>
      <c r="N27" s="46"/>
      <c r="O27" s="25"/>
      <c r="P27" s="1"/>
      <c r="Q27" s="46"/>
      <c r="R27" s="1"/>
      <c r="S27" s="1"/>
      <c r="T27" s="25"/>
      <c r="U27" s="25"/>
      <c r="V27" s="84"/>
      <c r="W27" s="1"/>
      <c r="X27" s="1"/>
      <c r="Y27" s="1"/>
      <c r="Z27" s="1"/>
      <c r="AA27" s="1"/>
      <c r="AB27" s="25"/>
      <c r="AC27" s="1"/>
      <c r="AD27" s="1"/>
      <c r="AE27" s="1"/>
      <c r="AF27" s="47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6"/>
      <c r="O28" s="25"/>
      <c r="P28" s="1"/>
      <c r="Q28" s="46"/>
      <c r="R28" s="1"/>
      <c r="S28" s="1"/>
      <c r="T28" s="25"/>
      <c r="U28" s="25"/>
      <c r="V28" s="84"/>
      <c r="W28" s="1"/>
      <c r="X28" s="1"/>
      <c r="Y28" s="1"/>
      <c r="Z28" s="1"/>
      <c r="AA28" s="1"/>
      <c r="AB28" s="25"/>
      <c r="AC28" s="1"/>
      <c r="AD28" s="1"/>
      <c r="AE28" s="1"/>
      <c r="AF28" s="47"/>
      <c r="AG28" s="24"/>
      <c r="AH28" s="9"/>
      <c r="AI28" s="9"/>
      <c r="AJ28" s="9"/>
      <c r="AK28" s="9"/>
      <c r="AL28" s="9"/>
    </row>
    <row r="29" spans="1:38" s="86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5"/>
      <c r="N29" s="85"/>
      <c r="O29" s="25"/>
      <c r="P29" s="1"/>
      <c r="Q29" s="46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47"/>
      <c r="AG29" s="24"/>
      <c r="AH29" s="9"/>
      <c r="AI29" s="9"/>
      <c r="AJ29" s="9"/>
      <c r="AK29" s="9"/>
      <c r="AL29" s="9"/>
    </row>
    <row r="30" spans="1:38" s="8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6"/>
      <c r="R30" s="1"/>
      <c r="S30" s="1"/>
      <c r="T30" s="25"/>
      <c r="U30" s="25"/>
      <c r="V30" s="84"/>
      <c r="W30" s="1"/>
      <c r="X30" s="1"/>
      <c r="Y30" s="1"/>
      <c r="Z30" s="1"/>
      <c r="AA30" s="1"/>
      <c r="AB30" s="25"/>
      <c r="AC30" s="1"/>
      <c r="AD30" s="1"/>
      <c r="AE30" s="1"/>
      <c r="AF30" s="47"/>
      <c r="AG30" s="24"/>
      <c r="AH30" s="9"/>
      <c r="AI30" s="9"/>
      <c r="AJ30" s="9"/>
      <c r="AK30" s="9"/>
      <c r="AL30" s="9"/>
    </row>
    <row r="31" spans="1:38" s="8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6"/>
      <c r="R31" s="1"/>
      <c r="S31" s="1"/>
      <c r="T31" s="25"/>
      <c r="U31" s="25"/>
      <c r="V31" s="84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6"/>
      <c r="R32" s="1"/>
      <c r="S32" s="1"/>
      <c r="T32" s="25"/>
      <c r="U32" s="25"/>
      <c r="V32" s="84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6"/>
      <c r="R33" s="1"/>
      <c r="S33" s="1"/>
      <c r="T33" s="25"/>
      <c r="U33" s="25"/>
      <c r="V33" s="84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3"/>
      <c r="O34" s="25"/>
      <c r="P34" s="1"/>
      <c r="Q34" s="46"/>
      <c r="R34" s="1"/>
      <c r="S34" s="1"/>
      <c r="T34" s="25"/>
      <c r="U34" s="25"/>
      <c r="V34" s="84"/>
      <c r="W34" s="1"/>
      <c r="X34" s="1"/>
      <c r="Y34" s="1"/>
      <c r="Z34" s="1"/>
      <c r="AA34" s="1"/>
      <c r="AB34" s="25"/>
      <c r="AC34" s="1"/>
      <c r="AD34" s="1"/>
      <c r="AE34" s="1"/>
      <c r="AF34" s="47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5"/>
      <c r="N35" s="43"/>
      <c r="O35" s="25"/>
      <c r="P35" s="1"/>
      <c r="Q35" s="46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47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5"/>
      <c r="N36" s="85"/>
      <c r="O36" s="25"/>
      <c r="P36" s="1"/>
      <c r="Q36" s="46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47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6"/>
      <c r="R37" s="1"/>
      <c r="S37" s="1"/>
      <c r="T37" s="25"/>
      <c r="U37" s="25"/>
      <c r="V37" s="84"/>
      <c r="W37" s="1"/>
      <c r="X37" s="1"/>
      <c r="Y37" s="1"/>
      <c r="Z37" s="1"/>
      <c r="AA37" s="1"/>
      <c r="AB37" s="25"/>
      <c r="AC37" s="1"/>
      <c r="AD37" s="1"/>
      <c r="AE37" s="1"/>
      <c r="AF37" s="47"/>
      <c r="AG37" s="9"/>
      <c r="AH37" s="86"/>
      <c r="AI37" s="86"/>
      <c r="AJ37" s="86"/>
      <c r="AK37" s="86"/>
      <c r="AL37" s="86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6"/>
      <c r="R38" s="1"/>
      <c r="S38" s="1"/>
      <c r="T38" s="25"/>
      <c r="U38" s="25"/>
      <c r="V38" s="84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86"/>
      <c r="AI38" s="86"/>
      <c r="AJ38" s="86"/>
      <c r="AK38" s="86"/>
      <c r="AL38" s="86"/>
    </row>
    <row r="39" spans="1:38" ht="15" customHeight="1" x14ac:dyDescent="0.25">
      <c r="A39" s="8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6"/>
      <c r="R39" s="1"/>
      <c r="S39" s="1"/>
      <c r="T39" s="25"/>
      <c r="U39" s="25"/>
      <c r="V39" s="84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6"/>
      <c r="R40" s="1"/>
      <c r="S40" s="1"/>
      <c r="T40" s="25"/>
      <c r="U40" s="25"/>
      <c r="V40" s="84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5"/>
      <c r="P41" s="1"/>
      <c r="Q41" s="46"/>
      <c r="R41" s="1"/>
      <c r="S41" s="1"/>
      <c r="T41" s="25"/>
      <c r="U41" s="25"/>
      <c r="V41" s="84"/>
      <c r="W41" s="1"/>
      <c r="X41" s="1"/>
      <c r="Y41" s="1"/>
      <c r="Z41" s="1"/>
      <c r="AA41" s="1"/>
      <c r="AB41" s="25"/>
      <c r="AC41" s="1"/>
      <c r="AD41" s="1"/>
      <c r="AE41" s="1"/>
      <c r="AF41" s="47"/>
      <c r="AG41" s="9"/>
    </row>
    <row r="42" spans="1:38" ht="15" customHeight="1" x14ac:dyDescent="0.25">
      <c r="A42" s="87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5"/>
      <c r="N42" s="43"/>
      <c r="O42" s="25"/>
      <c r="P42" s="1"/>
      <c r="Q42" s="46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47"/>
      <c r="AG42" s="9"/>
    </row>
    <row r="43" spans="1:38" ht="15" customHeight="1" x14ac:dyDescent="0.25">
      <c r="A43" s="8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6"/>
      <c r="R43" s="1"/>
      <c r="S43" s="1"/>
      <c r="T43" s="25"/>
      <c r="U43" s="25"/>
      <c r="V43" s="84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6"/>
      <c r="O44" s="25"/>
      <c r="P44" s="1"/>
      <c r="Q44" s="46"/>
      <c r="R44" s="1"/>
      <c r="S44" s="1"/>
      <c r="T44" s="25"/>
      <c r="U44" s="25"/>
      <c r="V44" s="84"/>
      <c r="W44" s="1"/>
      <c r="X44" s="1"/>
      <c r="Y44" s="1"/>
      <c r="Z44" s="1"/>
      <c r="AA44" s="1"/>
      <c r="AB44" s="25"/>
      <c r="AC44" s="1"/>
      <c r="AD44" s="1"/>
      <c r="AE44" s="1"/>
      <c r="AF44" s="47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6"/>
      <c r="O45" s="25"/>
      <c r="P45" s="1"/>
      <c r="Q45" s="46"/>
      <c r="R45" s="1"/>
      <c r="S45" s="1"/>
      <c r="T45" s="25"/>
      <c r="U45" s="25"/>
      <c r="V45" s="84"/>
      <c r="W45" s="1"/>
      <c r="X45" s="1"/>
      <c r="Y45" s="1"/>
      <c r="Z45" s="1"/>
      <c r="AA45" s="1"/>
      <c r="AB45" s="25"/>
      <c r="AC45" s="1"/>
      <c r="AD45" s="1"/>
      <c r="AE45" s="1"/>
      <c r="AF45" s="47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6"/>
      <c r="O46" s="25"/>
      <c r="P46" s="1"/>
      <c r="Q46" s="46"/>
      <c r="R46" s="1"/>
      <c r="S46" s="1"/>
      <c r="T46" s="25"/>
      <c r="U46" s="25"/>
      <c r="V46" s="84"/>
      <c r="W46" s="1"/>
      <c r="X46" s="1"/>
      <c r="Y46" s="1"/>
      <c r="Z46" s="1"/>
      <c r="AA46" s="1"/>
      <c r="AB46" s="25"/>
      <c r="AC46" s="1"/>
      <c r="AD46" s="1"/>
      <c r="AE46" s="1"/>
      <c r="AF46" s="47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6"/>
      <c r="O47" s="25"/>
      <c r="P47" s="1"/>
      <c r="Q47" s="46"/>
      <c r="R47" s="1"/>
      <c r="S47" s="1"/>
      <c r="T47" s="25"/>
      <c r="U47" s="25"/>
      <c r="V47" s="84"/>
      <c r="W47" s="1"/>
      <c r="X47" s="1"/>
      <c r="Y47" s="1"/>
      <c r="Z47" s="1"/>
      <c r="AA47" s="1"/>
      <c r="AB47" s="25"/>
      <c r="AC47" s="1"/>
      <c r="AD47" s="1"/>
      <c r="AE47" s="1"/>
      <c r="AF47" s="47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6"/>
      <c r="O48" s="25"/>
      <c r="P48" s="1"/>
      <c r="Q48" s="46"/>
      <c r="R48" s="1"/>
      <c r="S48" s="1"/>
      <c r="T48" s="25"/>
      <c r="U48" s="25"/>
      <c r="V48" s="84"/>
      <c r="W48" s="1"/>
      <c r="X48" s="1"/>
      <c r="Y48" s="1"/>
      <c r="Z48" s="1"/>
      <c r="AA48" s="1"/>
      <c r="AB48" s="25"/>
      <c r="AC48" s="1"/>
      <c r="AD48" s="1"/>
      <c r="AE48" s="1"/>
      <c r="AF48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2019-01-24T19:47:00Z</dcterms:modified>
</cp:coreProperties>
</file>